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16" windowHeight="91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3" i="1" l="1"/>
  <c r="J173" i="1"/>
  <c r="I173" i="1"/>
  <c r="H173" i="1"/>
  <c r="G173" i="1"/>
  <c r="F173" i="1"/>
  <c r="L153" i="1" l="1"/>
  <c r="J153" i="1"/>
  <c r="I153" i="1"/>
  <c r="H153" i="1"/>
  <c r="G153" i="1"/>
  <c r="F153" i="1"/>
  <c r="L117" i="1" l="1"/>
  <c r="L118" i="1" s="1"/>
  <c r="J117" i="1"/>
  <c r="J118" i="1" s="1"/>
  <c r="I117" i="1"/>
  <c r="I118" i="1" s="1"/>
  <c r="H117" i="1"/>
  <c r="H118" i="1" s="1"/>
  <c r="G117" i="1"/>
  <c r="G118" i="1" s="1"/>
  <c r="F117" i="1"/>
  <c r="F118" i="1" s="1"/>
  <c r="L99" i="1" l="1"/>
  <c r="J99" i="1"/>
  <c r="I99" i="1"/>
  <c r="H99" i="1"/>
  <c r="G99" i="1"/>
  <c r="F99" i="1"/>
  <c r="B192" i="1" l="1"/>
  <c r="A192" i="1"/>
  <c r="A183" i="1"/>
  <c r="L182" i="1"/>
  <c r="J182" i="1"/>
  <c r="I182" i="1"/>
  <c r="H182" i="1"/>
  <c r="G182" i="1"/>
  <c r="F182" i="1"/>
  <c r="B174" i="1"/>
  <c r="A174" i="1"/>
  <c r="A164" i="1"/>
  <c r="L163" i="1"/>
  <c r="L174" i="1" s="1"/>
  <c r="J163" i="1"/>
  <c r="J174" i="1" s="1"/>
  <c r="I163" i="1"/>
  <c r="I174" i="1" s="1"/>
  <c r="H163" i="1"/>
  <c r="H174" i="1" s="1"/>
  <c r="G163" i="1"/>
  <c r="G174" i="1" s="1"/>
  <c r="F163" i="1"/>
  <c r="F174" i="1" s="1"/>
  <c r="B155" i="1"/>
  <c r="A155" i="1"/>
  <c r="A145" i="1"/>
  <c r="L144" i="1"/>
  <c r="J144" i="1"/>
  <c r="I144" i="1"/>
  <c r="H144" i="1"/>
  <c r="G144" i="1"/>
  <c r="F144" i="1"/>
  <c r="B136" i="1"/>
  <c r="A136" i="1"/>
  <c r="L135" i="1"/>
  <c r="J135" i="1"/>
  <c r="I135" i="1"/>
  <c r="H135" i="1"/>
  <c r="G135" i="1"/>
  <c r="F135" i="1"/>
  <c r="A127" i="1"/>
  <c r="L126" i="1"/>
  <c r="J126" i="1"/>
  <c r="I126" i="1"/>
  <c r="H126" i="1"/>
  <c r="G126" i="1"/>
  <c r="F126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81" i="1" l="1"/>
  <c r="J136" i="1"/>
  <c r="L81" i="1"/>
  <c r="H136" i="1"/>
  <c r="I154" i="1"/>
  <c r="I155" i="1" s="1"/>
  <c r="J154" i="1"/>
  <c r="J155" i="1" s="1"/>
  <c r="L154" i="1"/>
  <c r="L155" i="1" s="1"/>
  <c r="I136" i="1"/>
  <c r="F154" i="1"/>
  <c r="F155" i="1" s="1"/>
  <c r="H154" i="1"/>
  <c r="H155" i="1" s="1"/>
  <c r="G154" i="1"/>
  <c r="G155" i="1" s="1"/>
  <c r="J62" i="1"/>
  <c r="I62" i="1"/>
  <c r="H62" i="1"/>
  <c r="I43" i="1"/>
  <c r="G136" i="1"/>
  <c r="F136" i="1"/>
  <c r="L136" i="1"/>
  <c r="J81" i="1"/>
  <c r="F62" i="1"/>
  <c r="L62" i="1"/>
  <c r="F81" i="1"/>
  <c r="L43" i="1"/>
  <c r="G43" i="1"/>
  <c r="J43" i="1"/>
  <c r="H43" i="1"/>
  <c r="F43" i="1"/>
  <c r="L24" i="1"/>
  <c r="I24" i="1"/>
  <c r="J24" i="1"/>
  <c r="H24" i="1"/>
  <c r="G24" i="1"/>
  <c r="F24" i="1"/>
  <c r="I193" i="1" l="1"/>
  <c r="L193" i="1"/>
  <c r="H193" i="1"/>
  <c r="G193" i="1"/>
  <c r="F193" i="1"/>
  <c r="J193" i="1"/>
</calcChain>
</file>

<file path=xl/sharedStrings.xml><?xml version="1.0" encoding="utf-8"?>
<sst xmlns="http://schemas.openxmlformats.org/spreadsheetml/2006/main" count="302" uniqueCount="109">
  <si>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</si>
  <si>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</si>
  <si>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</si>
  <si>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</si>
  <si>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</si>
  <si>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</si>
  <si>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</si>
  <si>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</si>
  <si>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</si>
  <si>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</si>
  <si>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</si>
  <si>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</si>
  <si>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</si>
  <si>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</si>
  <si>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</si>
  <si>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</si>
  <si>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</si>
  <si>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</si>
  <si>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</si>
  <si>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</si>
  <si>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</si>
  <si>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</si>
  <si>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</si>
  <si>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</si>
  <si>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</si>
  <si>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</si>
  <si>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</si>
  <si>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</si>
  <si>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</si>
  <si>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</si>
  <si>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</si>
  <si>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</si>
  <si>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</si>
  <si>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</si>
  <si>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</si>
  <si>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</si>
  <si>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</si>
  <si>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</si>
  <si>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</si>
  <si>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Большеникольская СОШ</t>
  </si>
  <si>
    <t>директор</t>
  </si>
  <si>
    <t>Вагнер Т.И.</t>
  </si>
  <si>
    <t>Салат из свеклы с курагой и изюмом</t>
  </si>
  <si>
    <t>54-14з</t>
  </si>
  <si>
    <t>Суп-пюре из картофеля</t>
  </si>
  <si>
    <t>Котлеты, биточки (полуфабрикат)</t>
  </si>
  <si>
    <t>54-6г</t>
  </si>
  <si>
    <t>Хлеб пшеничный</t>
  </si>
  <si>
    <t>Пром.</t>
  </si>
  <si>
    <t>Хлеб ржано-пшеничный</t>
  </si>
  <si>
    <t>Кисель из концентрата плодово-ягодный</t>
  </si>
  <si>
    <t>Салат из белокочанной капусты</t>
  </si>
  <si>
    <t>Суп крестьянский с крупой</t>
  </si>
  <si>
    <t>Каша гречневая рассыпчатая</t>
  </si>
  <si>
    <t>54-4г</t>
  </si>
  <si>
    <t>54-2м</t>
  </si>
  <si>
    <t>Гуляш из говядины</t>
  </si>
  <si>
    <t>Компот из кураги</t>
  </si>
  <si>
    <t>Салат из моркови с зелёным горошком</t>
  </si>
  <si>
    <t>Щи из свежей капусты с картофелем</t>
  </si>
  <si>
    <t>Рыба тушённая в томате с овощами</t>
  </si>
  <si>
    <t>54-10р</t>
  </si>
  <si>
    <t>Макароны отварные</t>
  </si>
  <si>
    <t>54-1г</t>
  </si>
  <si>
    <t>Напиток из шиповника</t>
  </si>
  <si>
    <t>пром.</t>
  </si>
  <si>
    <t>Хлеб ржаной</t>
  </si>
  <si>
    <t>Свекла отварная дольками</t>
  </si>
  <si>
    <t>54-28з</t>
  </si>
  <si>
    <t>Свекольник</t>
  </si>
  <si>
    <t>Рагу из курицы</t>
  </si>
  <si>
    <t>54-22м</t>
  </si>
  <si>
    <t>Компот из яблок с лимоном</t>
  </si>
  <si>
    <t>хлебобулочное изд.</t>
  </si>
  <si>
    <t>Булочка дорожная</t>
  </si>
  <si>
    <t>54-2хн</t>
  </si>
  <si>
    <t>Салат из свеклы с сыром</t>
  </si>
  <si>
    <t>Суп гороховый</t>
  </si>
  <si>
    <t>54-8с</t>
  </si>
  <si>
    <t>Птица отварная</t>
  </si>
  <si>
    <t>Картофельное пюре</t>
  </si>
  <si>
    <t>54-11г</t>
  </si>
  <si>
    <t>Сок персиковый</t>
  </si>
  <si>
    <t>Борщ с капустой и картофелем</t>
  </si>
  <si>
    <t>Тефтели "Натуральные"</t>
  </si>
  <si>
    <t>Картофель отварной в молоке</t>
  </si>
  <si>
    <t>54-10г</t>
  </si>
  <si>
    <t>Компот из смеси сухофруктов</t>
  </si>
  <si>
    <t>Салат картофельный с зелёным горошком</t>
  </si>
  <si>
    <t>Суп фасолевый</t>
  </si>
  <si>
    <t>54-9с</t>
  </si>
  <si>
    <t>Котлеты п/ф</t>
  </si>
  <si>
    <t>54-5г</t>
  </si>
  <si>
    <t>Салат из моркови и яблок</t>
  </si>
  <si>
    <t>Капуста тушёная с мясом</t>
  </si>
  <si>
    <t>54-10м</t>
  </si>
  <si>
    <t>Йогурт 3,2%</t>
  </si>
  <si>
    <t>54-7з</t>
  </si>
  <si>
    <t>Суп картофельный с макаронными изделиями</t>
  </si>
  <si>
    <t>54-7с</t>
  </si>
  <si>
    <t>Сок яблочный</t>
  </si>
  <si>
    <t>Горошек зелёный</t>
  </si>
  <si>
    <t>54-20з</t>
  </si>
  <si>
    <t>Салат из белокочанной капусты с яблоком</t>
  </si>
  <si>
    <t>Каша перловая рассыпчатая с томатным соусом</t>
  </si>
  <si>
    <t>Рис отварной с томатным соусом</t>
  </si>
  <si>
    <t>Картофельное пюре с молочным соусом</t>
  </si>
  <si>
    <t>Макароны отварные с томатным соусом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</si>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</sst>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0" fontId="1" fillId="2" borderId="0" applyNumberFormat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4" borderId="24" xfId="1" applyBorder="1" applyAlignment="1">
      <alignment horizontal="center"/>
    </xf>
    <xf numFmtId="0" fontId="1" fillId="0" borderId="6" xfId="0" applyFont="1" applyBorder="1"/>
    <xf numFmtId="0" fontId="1" fillId="2" borderId="0" xfId="2" applyAlignment="1">
      <alignment horizontal="left"/>
    </xf>
    <xf numFmtId="0" fontId="1" fillId="4" borderId="23" xfId="1" applyBorder="1" applyAlignment="1">
      <alignment horizontal="center"/>
    </xf>
    <xf numFmtId="2" fontId="0" fillId="2" borderId="5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" fillId="2" borderId="0" xfId="2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4" borderId="21" xfId="1" applyBorder="1" applyAlignment="1">
      <alignment horizontal="center" vertical="center" wrapText="1"/>
    </xf>
    <xf numFmtId="0" fontId="1" fillId="4" borderId="22" xfId="1" applyBorder="1" applyAlignment="1">
      <alignment horizontal="center" vertical="center" wrapText="1"/>
    </xf>
    <xf numFmtId="2" fontId="0" fillId="2" borderId="3" xfId="0" applyNumberFormat="1" applyFill="1" applyBorder="1" applyAlignment="1" applyProtection="1">
      <alignment horizontal="center"/>
      <protection locked="0"/>
    </xf>
  </cellXfs>
  <cellStyles count="3">
    <cellStyle name="20% — акцент4" xfId="2" builtinId="42"/>
    <cellStyle name="40% — акцент3" xfId="1" builtinId="3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K59" sqref="K59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7.399999999999999" x14ac:dyDescent="0.25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1.8</v>
      </c>
      <c r="H14" s="43">
        <v>5.4</v>
      </c>
      <c r="I14" s="43">
        <v>16.600000000000001</v>
      </c>
      <c r="J14" s="43">
        <v>122.3</v>
      </c>
      <c r="K14" s="44" t="s">
        <v>43</v>
      </c>
      <c r="L14" s="43">
        <v>5</v>
      </c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3.5</v>
      </c>
      <c r="H15" s="43">
        <v>4.4000000000000004</v>
      </c>
      <c r="I15" s="43">
        <v>19.3</v>
      </c>
      <c r="J15" s="43">
        <v>130.69999999999999</v>
      </c>
      <c r="K15" s="44">
        <v>57</v>
      </c>
      <c r="L15" s="43">
        <v>10.8</v>
      </c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10.9</v>
      </c>
      <c r="H16" s="43">
        <v>13</v>
      </c>
      <c r="I16" s="43">
        <v>6.4</v>
      </c>
      <c r="J16" s="43">
        <v>186.7</v>
      </c>
      <c r="K16" s="44">
        <v>314</v>
      </c>
      <c r="L16" s="43">
        <v>53.72</v>
      </c>
    </row>
    <row r="17" spans="1:12" ht="14.4" x14ac:dyDescent="0.3">
      <c r="A17" s="23"/>
      <c r="B17" s="15"/>
      <c r="C17" s="11"/>
      <c r="D17" s="7" t="s">
        <v>29</v>
      </c>
      <c r="E17" s="42" t="s">
        <v>105</v>
      </c>
      <c r="F17" s="43">
        <v>230</v>
      </c>
      <c r="G17" s="43">
        <v>5</v>
      </c>
      <c r="H17" s="43">
        <v>7.4</v>
      </c>
      <c r="I17" s="43">
        <v>48.6</v>
      </c>
      <c r="J17" s="43">
        <v>288</v>
      </c>
      <c r="K17" s="44" t="s">
        <v>46</v>
      </c>
      <c r="L17" s="43">
        <v>17.309999999999999</v>
      </c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</v>
      </c>
      <c r="H18" s="43">
        <v>0</v>
      </c>
      <c r="I18" s="43">
        <v>30</v>
      </c>
      <c r="J18" s="43">
        <v>120.2</v>
      </c>
      <c r="K18" s="44">
        <v>274</v>
      </c>
      <c r="L18" s="43">
        <v>8</v>
      </c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3.8</v>
      </c>
      <c r="H19" s="43">
        <v>0.4</v>
      </c>
      <c r="I19" s="43">
        <v>24.6</v>
      </c>
      <c r="J19" s="43">
        <v>117.2</v>
      </c>
      <c r="K19" s="44" t="s">
        <v>48</v>
      </c>
      <c r="L19" s="43">
        <v>2.5</v>
      </c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50</v>
      </c>
      <c r="G20" s="43">
        <v>3.3</v>
      </c>
      <c r="H20" s="43">
        <v>0.6</v>
      </c>
      <c r="I20" s="43">
        <v>19.8</v>
      </c>
      <c r="J20" s="43">
        <v>97.8</v>
      </c>
      <c r="K20" s="44" t="s">
        <v>48</v>
      </c>
      <c r="L20" s="43">
        <v>2.5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970</v>
      </c>
      <c r="G23" s="19">
        <f t="shared" ref="G23:J23" si="2">SUM(G14:G22)</f>
        <v>28.3</v>
      </c>
      <c r="H23" s="19">
        <f t="shared" si="2"/>
        <v>31.200000000000003</v>
      </c>
      <c r="I23" s="19">
        <f t="shared" si="2"/>
        <v>165.3</v>
      </c>
      <c r="J23" s="19">
        <f t="shared" si="2"/>
        <v>1062.9000000000001</v>
      </c>
      <c r="K23" s="25"/>
      <c r="L23" s="19">
        <f t="shared" ref="L23" si="3">SUM(L14:L22)</f>
        <v>99.83</v>
      </c>
    </row>
    <row r="24" spans="1:12" ht="14.4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970</v>
      </c>
      <c r="G24" s="32">
        <f t="shared" ref="G24:J24" si="4">G13+G23</f>
        <v>28.3</v>
      </c>
      <c r="H24" s="32">
        <f t="shared" si="4"/>
        <v>31.200000000000003</v>
      </c>
      <c r="I24" s="32">
        <f t="shared" si="4"/>
        <v>165.3</v>
      </c>
      <c r="J24" s="32">
        <f t="shared" si="4"/>
        <v>1062.9000000000001</v>
      </c>
      <c r="K24" s="32"/>
      <c r="L24" s="32">
        <f t="shared" ref="L24" si="5">L13+L23</f>
        <v>99.83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103</v>
      </c>
      <c r="F33" s="43">
        <v>100</v>
      </c>
      <c r="G33" s="43">
        <v>1.1000000000000001</v>
      </c>
      <c r="H33" s="43">
        <v>10.199999999999999</v>
      </c>
      <c r="I33" s="43">
        <v>6.3</v>
      </c>
      <c r="J33" s="43">
        <v>121.4</v>
      </c>
      <c r="K33" s="44">
        <v>6</v>
      </c>
      <c r="L33" s="43">
        <v>1.78</v>
      </c>
    </row>
    <row r="34" spans="1:12" ht="14.4" x14ac:dyDescent="0.3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1.8</v>
      </c>
      <c r="H34" s="43">
        <v>4.8</v>
      </c>
      <c r="I34" s="43">
        <v>11.1</v>
      </c>
      <c r="J34" s="43">
        <v>95</v>
      </c>
      <c r="K34" s="44">
        <v>51</v>
      </c>
      <c r="L34" s="43">
        <v>1.64</v>
      </c>
    </row>
    <row r="35" spans="1:12" ht="14.4" x14ac:dyDescent="0.3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17</v>
      </c>
      <c r="H35" s="43">
        <v>16.5</v>
      </c>
      <c r="I35" s="43">
        <v>3.9</v>
      </c>
      <c r="J35" s="43">
        <v>232.1</v>
      </c>
      <c r="K35" s="44" t="s">
        <v>55</v>
      </c>
      <c r="L35" s="43">
        <v>53</v>
      </c>
    </row>
    <row r="36" spans="1:12" ht="14.4" x14ac:dyDescent="0.3">
      <c r="A36" s="14"/>
      <c r="B36" s="15"/>
      <c r="C36" s="11"/>
      <c r="D36" s="7" t="s">
        <v>29</v>
      </c>
      <c r="E36" s="42" t="s">
        <v>53</v>
      </c>
      <c r="F36" s="43">
        <v>200</v>
      </c>
      <c r="G36" s="43">
        <v>11</v>
      </c>
      <c r="H36" s="43">
        <v>8.5</v>
      </c>
      <c r="I36" s="43">
        <v>47.9</v>
      </c>
      <c r="J36" s="43">
        <v>311.60000000000002</v>
      </c>
      <c r="K36" s="44" t="s">
        <v>54</v>
      </c>
      <c r="L36" s="43">
        <v>13.25</v>
      </c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1</v>
      </c>
      <c r="H37" s="43">
        <v>0.1</v>
      </c>
      <c r="I37" s="43">
        <v>15.6</v>
      </c>
      <c r="J37" s="43">
        <v>66.900000000000006</v>
      </c>
      <c r="K37" s="44" t="s">
        <v>75</v>
      </c>
      <c r="L37" s="43">
        <v>10.7</v>
      </c>
    </row>
    <row r="38" spans="1:12" ht="14.4" x14ac:dyDescent="0.3">
      <c r="A38" s="14"/>
      <c r="B38" s="15"/>
      <c r="C38" s="11"/>
      <c r="D38" s="7" t="s">
        <v>31</v>
      </c>
      <c r="E38" s="42" t="s">
        <v>47</v>
      </c>
      <c r="F38" s="43">
        <v>50</v>
      </c>
      <c r="G38" s="43">
        <v>3.8</v>
      </c>
      <c r="H38" s="43">
        <v>0.4</v>
      </c>
      <c r="I38" s="43">
        <v>24.6</v>
      </c>
      <c r="J38" s="43">
        <v>117.2</v>
      </c>
      <c r="K38" s="44" t="s">
        <v>48</v>
      </c>
      <c r="L38" s="43">
        <v>2.5</v>
      </c>
    </row>
    <row r="39" spans="1:12" ht="14.4" x14ac:dyDescent="0.3">
      <c r="A39" s="14"/>
      <c r="B39" s="15"/>
      <c r="C39" s="11"/>
      <c r="D39" s="7" t="s">
        <v>32</v>
      </c>
      <c r="E39" s="42" t="s">
        <v>49</v>
      </c>
      <c r="F39" s="43">
        <v>50</v>
      </c>
      <c r="G39" s="43">
        <v>3.3</v>
      </c>
      <c r="H39" s="43">
        <v>0.6</v>
      </c>
      <c r="I39" s="43">
        <v>19.8</v>
      </c>
      <c r="J39" s="43">
        <v>97.8</v>
      </c>
      <c r="K39" s="44" t="s">
        <v>48</v>
      </c>
      <c r="L39" s="43">
        <v>2.5</v>
      </c>
    </row>
    <row r="40" spans="1:12" ht="15" thickBot="1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75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10">SUM(G33:G41)</f>
        <v>38.999999999999993</v>
      </c>
      <c r="H42" s="19">
        <f t="shared" ref="H42" si="11">SUM(H33:H41)</f>
        <v>41.1</v>
      </c>
      <c r="I42" s="19">
        <f t="shared" ref="I42" si="12">SUM(I33:I41)</f>
        <v>129.19999999999999</v>
      </c>
      <c r="J42" s="19">
        <f t="shared" ref="J42:L42" si="13">SUM(J33:J41)</f>
        <v>1042</v>
      </c>
      <c r="K42" s="25"/>
      <c r="L42" s="19">
        <f t="shared" si="13"/>
        <v>85.37</v>
      </c>
    </row>
    <row r="43" spans="1:12" ht="15.75" customHeigh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950</v>
      </c>
      <c r="G43" s="32">
        <f t="shared" ref="G43" si="14">G32+G42</f>
        <v>38.999999999999993</v>
      </c>
      <c r="H43" s="32">
        <f t="shared" ref="H43" si="15">H32+H42</f>
        <v>41.1</v>
      </c>
      <c r="I43" s="32">
        <f t="shared" ref="I43" si="16">I32+I42</f>
        <v>129.19999999999999</v>
      </c>
      <c r="J43" s="32">
        <f t="shared" ref="J43:L43" si="17">J32+J42</f>
        <v>1042</v>
      </c>
      <c r="K43" s="32"/>
      <c r="L43" s="32">
        <f t="shared" si="17"/>
        <v>85.37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100</v>
      </c>
      <c r="G52" s="43">
        <v>1.8</v>
      </c>
      <c r="H52" s="43">
        <v>8.9</v>
      </c>
      <c r="I52" s="43">
        <v>5.9</v>
      </c>
      <c r="J52" s="43">
        <v>111.1</v>
      </c>
      <c r="K52" s="44">
        <v>12</v>
      </c>
      <c r="L52" s="43">
        <v>4</v>
      </c>
    </row>
    <row r="53" spans="1:12" ht="14.4" x14ac:dyDescent="0.3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1.7</v>
      </c>
      <c r="H53" s="43">
        <v>4.5999999999999996</v>
      </c>
      <c r="I53" s="43">
        <v>8</v>
      </c>
      <c r="J53" s="43">
        <v>79.599999999999994</v>
      </c>
      <c r="K53" s="44">
        <v>63</v>
      </c>
      <c r="L53" s="43">
        <v>0.89</v>
      </c>
    </row>
    <row r="54" spans="1:12" ht="14.4" x14ac:dyDescent="0.3">
      <c r="A54" s="23"/>
      <c r="B54" s="15"/>
      <c r="C54" s="11"/>
      <c r="D54" s="7" t="s">
        <v>28</v>
      </c>
      <c r="E54" s="42" t="s">
        <v>60</v>
      </c>
      <c r="F54" s="43">
        <v>130</v>
      </c>
      <c r="G54" s="43">
        <v>21.1</v>
      </c>
      <c r="H54" s="43">
        <v>14.7</v>
      </c>
      <c r="I54" s="43">
        <v>8.1999999999999993</v>
      </c>
      <c r="J54" s="43">
        <v>249.5</v>
      </c>
      <c r="K54" s="44" t="s">
        <v>61</v>
      </c>
      <c r="L54" s="43">
        <v>40</v>
      </c>
    </row>
    <row r="55" spans="1:12" ht="14.4" x14ac:dyDescent="0.3">
      <c r="A55" s="23"/>
      <c r="B55" s="15"/>
      <c r="C55" s="11"/>
      <c r="D55" s="7" t="s">
        <v>29</v>
      </c>
      <c r="E55" s="42" t="s">
        <v>62</v>
      </c>
      <c r="F55" s="43">
        <v>200</v>
      </c>
      <c r="G55" s="43">
        <v>7.1</v>
      </c>
      <c r="H55" s="43">
        <v>6.6</v>
      </c>
      <c r="I55" s="43">
        <v>43.7</v>
      </c>
      <c r="J55" s="43">
        <v>262.39999999999998</v>
      </c>
      <c r="K55" s="44" t="s">
        <v>63</v>
      </c>
      <c r="L55" s="43">
        <v>8.83</v>
      </c>
    </row>
    <row r="56" spans="1:12" ht="14.4" x14ac:dyDescent="0.3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0.6</v>
      </c>
      <c r="H56" s="43">
        <v>0.2</v>
      </c>
      <c r="I56" s="43">
        <v>22.4</v>
      </c>
      <c r="J56" s="43">
        <v>94.4</v>
      </c>
      <c r="K56" s="44">
        <v>289</v>
      </c>
      <c r="L56" s="43">
        <v>7.8</v>
      </c>
    </row>
    <row r="57" spans="1:12" ht="14.4" x14ac:dyDescent="0.3">
      <c r="A57" s="23"/>
      <c r="B57" s="15"/>
      <c r="C57" s="11"/>
      <c r="D57" s="7" t="s">
        <v>31</v>
      </c>
      <c r="E57" s="42" t="s">
        <v>47</v>
      </c>
      <c r="F57" s="43">
        <v>35</v>
      </c>
      <c r="G57" s="43">
        <v>2.7</v>
      </c>
      <c r="H57" s="43">
        <v>0.3</v>
      </c>
      <c r="I57" s="43">
        <v>17.2</v>
      </c>
      <c r="J57" s="43">
        <v>82</v>
      </c>
      <c r="K57" s="44" t="s">
        <v>65</v>
      </c>
      <c r="L57" s="43">
        <v>2.5</v>
      </c>
    </row>
    <row r="58" spans="1:12" ht="14.4" x14ac:dyDescent="0.3">
      <c r="A58" s="23"/>
      <c r="B58" s="15"/>
      <c r="C58" s="11"/>
      <c r="D58" s="7" t="s">
        <v>32</v>
      </c>
      <c r="E58" s="42" t="s">
        <v>66</v>
      </c>
      <c r="F58" s="43">
        <v>70</v>
      </c>
      <c r="G58" s="43">
        <v>4.5999999999999996</v>
      </c>
      <c r="H58" s="43">
        <v>0.8</v>
      </c>
      <c r="I58" s="43">
        <v>23.4</v>
      </c>
      <c r="J58" s="43">
        <v>119.6</v>
      </c>
      <c r="K58" s="44" t="s">
        <v>65</v>
      </c>
      <c r="L58" s="43">
        <v>2.5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985</v>
      </c>
      <c r="G61" s="19">
        <f t="shared" ref="G61" si="22">SUM(G52:G60)</f>
        <v>39.600000000000009</v>
      </c>
      <c r="H61" s="19">
        <f t="shared" ref="H61" si="23">SUM(H52:H60)</f>
        <v>36.099999999999994</v>
      </c>
      <c r="I61" s="19">
        <f t="shared" ref="I61" si="24">SUM(I52:I60)</f>
        <v>128.80000000000001</v>
      </c>
      <c r="J61" s="19">
        <f t="shared" ref="J61:L61" si="25">SUM(J52:J60)</f>
        <v>998.59999999999991</v>
      </c>
      <c r="K61" s="25"/>
      <c r="L61" s="19">
        <f t="shared" si="25"/>
        <v>66.52</v>
      </c>
    </row>
    <row r="62" spans="1:12" ht="15.75" customHeigh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985</v>
      </c>
      <c r="G62" s="32">
        <f t="shared" ref="G62" si="26">G51+G61</f>
        <v>39.600000000000009</v>
      </c>
      <c r="H62" s="32">
        <f t="shared" ref="H62" si="27">H51+H61</f>
        <v>36.099999999999994</v>
      </c>
      <c r="I62" s="32">
        <f t="shared" ref="I62" si="28">I51+I61</f>
        <v>128.80000000000001</v>
      </c>
      <c r="J62" s="32">
        <f t="shared" ref="J62:L62" si="29">J51+J61</f>
        <v>998.59999999999991</v>
      </c>
      <c r="K62" s="32"/>
      <c r="L62" s="32">
        <f t="shared" si="29"/>
        <v>66.52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0.9</v>
      </c>
      <c r="H71" s="43">
        <v>0.1</v>
      </c>
      <c r="I71" s="43">
        <v>5.2</v>
      </c>
      <c r="J71" s="43">
        <v>25.2</v>
      </c>
      <c r="K71" s="44" t="s">
        <v>68</v>
      </c>
      <c r="L71" s="43">
        <v>0</v>
      </c>
    </row>
    <row r="72" spans="1:12" ht="14.4" x14ac:dyDescent="0.3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2.4</v>
      </c>
      <c r="H72" s="43">
        <v>4.7</v>
      </c>
      <c r="I72" s="43">
        <v>15.2</v>
      </c>
      <c r="J72" s="43">
        <v>112.9</v>
      </c>
      <c r="K72" s="44">
        <v>43</v>
      </c>
      <c r="L72" s="43">
        <v>1.53</v>
      </c>
    </row>
    <row r="73" spans="1:12" ht="14.4" x14ac:dyDescent="0.3">
      <c r="A73" s="23"/>
      <c r="B73" s="15"/>
      <c r="C73" s="11"/>
      <c r="D73" s="7" t="s">
        <v>28</v>
      </c>
      <c r="E73" s="42" t="s">
        <v>70</v>
      </c>
      <c r="F73" s="43">
        <v>200</v>
      </c>
      <c r="G73" s="43">
        <v>21</v>
      </c>
      <c r="H73" s="43">
        <v>7</v>
      </c>
      <c r="I73" s="43">
        <v>17.5</v>
      </c>
      <c r="J73" s="43">
        <v>217.3</v>
      </c>
      <c r="K73" s="44" t="s">
        <v>71</v>
      </c>
      <c r="L73" s="43">
        <v>45</v>
      </c>
    </row>
    <row r="74" spans="1:12" ht="14.4" x14ac:dyDescent="0.3">
      <c r="A74" s="23"/>
      <c r="B74" s="15"/>
      <c r="C74" s="11"/>
      <c r="D74" s="7" t="s">
        <v>30</v>
      </c>
      <c r="E74" s="42" t="s">
        <v>72</v>
      </c>
      <c r="F74" s="43">
        <v>200</v>
      </c>
      <c r="G74" s="43">
        <v>0.2</v>
      </c>
      <c r="H74" s="43">
        <v>0.2</v>
      </c>
      <c r="I74" s="43">
        <v>22.8</v>
      </c>
      <c r="J74" s="43">
        <v>93.9</v>
      </c>
      <c r="K74" s="44">
        <v>284</v>
      </c>
      <c r="L74" s="43">
        <v>7.86</v>
      </c>
    </row>
    <row r="75" spans="1:12" ht="14.4" x14ac:dyDescent="0.3">
      <c r="A75" s="23"/>
      <c r="B75" s="15"/>
      <c r="C75" s="11"/>
      <c r="D75" s="7" t="s">
        <v>31</v>
      </c>
      <c r="E75" s="42" t="s">
        <v>47</v>
      </c>
      <c r="F75" s="43">
        <v>60</v>
      </c>
      <c r="G75" s="43">
        <v>4.5999999999999996</v>
      </c>
      <c r="H75" s="43">
        <v>0.5</v>
      </c>
      <c r="I75" s="43">
        <v>29.5</v>
      </c>
      <c r="J75" s="43">
        <v>140.6</v>
      </c>
      <c r="K75" s="44" t="s">
        <v>65</v>
      </c>
      <c r="L75" s="43">
        <v>2.5</v>
      </c>
    </row>
    <row r="76" spans="1:12" ht="14.4" x14ac:dyDescent="0.3">
      <c r="A76" s="23"/>
      <c r="B76" s="15"/>
      <c r="C76" s="11"/>
      <c r="D76" s="7" t="s">
        <v>32</v>
      </c>
      <c r="E76" s="42" t="s">
        <v>66</v>
      </c>
      <c r="F76" s="43">
        <v>30</v>
      </c>
      <c r="G76" s="43">
        <v>2</v>
      </c>
      <c r="H76" s="43">
        <v>0.4</v>
      </c>
      <c r="I76" s="43">
        <v>10</v>
      </c>
      <c r="J76" s="43">
        <v>51.2</v>
      </c>
      <c r="K76" s="44" t="s">
        <v>65</v>
      </c>
      <c r="L76" s="43">
        <v>2.5</v>
      </c>
    </row>
    <row r="77" spans="1:12" ht="14.4" x14ac:dyDescent="0.3">
      <c r="A77" s="23"/>
      <c r="B77" s="15"/>
      <c r="C77" s="11"/>
      <c r="D77" s="7" t="s">
        <v>73</v>
      </c>
      <c r="E77" s="42" t="s">
        <v>74</v>
      </c>
      <c r="F77" s="43">
        <v>80</v>
      </c>
      <c r="G77" s="43">
        <v>5.6</v>
      </c>
      <c r="H77" s="43">
        <v>9.5</v>
      </c>
      <c r="I77" s="43">
        <v>42.1</v>
      </c>
      <c r="J77" s="43">
        <v>276.2</v>
      </c>
      <c r="K77" s="44">
        <v>313</v>
      </c>
      <c r="L77" s="43">
        <v>12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36.700000000000003</v>
      </c>
      <c r="H80" s="19">
        <f t="shared" ref="H80" si="35">SUM(H71:H79)</f>
        <v>22.4</v>
      </c>
      <c r="I80" s="19">
        <f t="shared" ref="I80" si="36">SUM(I71:I79)</f>
        <v>142.30000000000001</v>
      </c>
      <c r="J80" s="19">
        <f t="shared" ref="J80:L80" si="37">SUM(J71:J79)</f>
        <v>917.3</v>
      </c>
      <c r="K80" s="25"/>
      <c r="L80" s="19">
        <f t="shared" si="37"/>
        <v>71.39</v>
      </c>
    </row>
    <row r="81" spans="1:12" ht="15.75" customHeigh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880</v>
      </c>
      <c r="G81" s="32">
        <f t="shared" ref="G81" si="38">G70+G80</f>
        <v>36.700000000000003</v>
      </c>
      <c r="H81" s="32">
        <f t="shared" ref="H81" si="39">H70+H80</f>
        <v>22.4</v>
      </c>
      <c r="I81" s="32">
        <f t="shared" ref="I81" si="40">I70+I80</f>
        <v>142.30000000000001</v>
      </c>
      <c r="J81" s="32">
        <f t="shared" ref="J81:L81" si="41">J70+J80</f>
        <v>917.3</v>
      </c>
      <c r="K81" s="32"/>
      <c r="L81" s="32">
        <f t="shared" si="41"/>
        <v>71.39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100</v>
      </c>
      <c r="G90" s="43">
        <v>2.7</v>
      </c>
      <c r="H90" s="43">
        <v>10.7</v>
      </c>
      <c r="I90" s="43">
        <v>6.7</v>
      </c>
      <c r="J90" s="43">
        <v>133.9</v>
      </c>
      <c r="K90" s="44">
        <v>27</v>
      </c>
      <c r="L90" s="43">
        <v>3</v>
      </c>
    </row>
    <row r="91" spans="1:12" ht="14.4" x14ac:dyDescent="0.3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8.4</v>
      </c>
      <c r="H91" s="43">
        <v>5.7</v>
      </c>
      <c r="I91" s="43">
        <v>20.3</v>
      </c>
      <c r="J91" s="43">
        <v>166.4</v>
      </c>
      <c r="K91" s="44" t="s">
        <v>78</v>
      </c>
      <c r="L91" s="43">
        <v>3.8</v>
      </c>
    </row>
    <row r="92" spans="1:12" ht="14.4" x14ac:dyDescent="0.3">
      <c r="A92" s="23"/>
      <c r="B92" s="15"/>
      <c r="C92" s="11"/>
      <c r="D92" s="7" t="s">
        <v>28</v>
      </c>
      <c r="E92" s="42" t="s">
        <v>79</v>
      </c>
      <c r="F92" s="43">
        <v>120</v>
      </c>
      <c r="G92" s="43">
        <v>17.2</v>
      </c>
      <c r="H92" s="43">
        <v>19.399999999999999</v>
      </c>
      <c r="I92" s="43">
        <v>0.2</v>
      </c>
      <c r="J92" s="43">
        <v>243.9</v>
      </c>
      <c r="K92" s="44">
        <v>212</v>
      </c>
      <c r="L92" s="43">
        <v>40</v>
      </c>
    </row>
    <row r="93" spans="1:12" ht="14.4" x14ac:dyDescent="0.3">
      <c r="A93" s="23"/>
      <c r="B93" s="15"/>
      <c r="C93" s="11"/>
      <c r="D93" s="7" t="s">
        <v>29</v>
      </c>
      <c r="E93" s="42" t="s">
        <v>106</v>
      </c>
      <c r="F93" s="43">
        <v>250</v>
      </c>
      <c r="G93" s="43">
        <v>5.9</v>
      </c>
      <c r="H93" s="43">
        <v>10.8</v>
      </c>
      <c r="I93" s="43">
        <v>31.2</v>
      </c>
      <c r="J93" s="43">
        <v>245.4</v>
      </c>
      <c r="K93" s="44" t="s">
        <v>81</v>
      </c>
      <c r="L93" s="43">
        <v>20.56</v>
      </c>
    </row>
    <row r="94" spans="1:12" ht="14.4" x14ac:dyDescent="0.3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0.6</v>
      </c>
      <c r="H94" s="43">
        <v>0</v>
      </c>
      <c r="I94" s="43">
        <v>33</v>
      </c>
      <c r="J94" s="43">
        <v>134.4</v>
      </c>
      <c r="K94" s="44" t="s">
        <v>65</v>
      </c>
      <c r="L94" s="43">
        <v>19</v>
      </c>
    </row>
    <row r="95" spans="1:12" ht="14.4" x14ac:dyDescent="0.3">
      <c r="A95" s="23"/>
      <c r="B95" s="15"/>
      <c r="C95" s="11"/>
      <c r="D95" s="7" t="s">
        <v>31</v>
      </c>
      <c r="E95" s="42" t="s">
        <v>47</v>
      </c>
      <c r="F95" s="43">
        <v>50</v>
      </c>
      <c r="G95" s="43">
        <v>3.8</v>
      </c>
      <c r="H95" s="43">
        <v>0.4</v>
      </c>
      <c r="I95" s="43">
        <v>24.6</v>
      </c>
      <c r="J95" s="43">
        <v>117.2</v>
      </c>
      <c r="K95" s="44" t="s">
        <v>65</v>
      </c>
      <c r="L95" s="43">
        <v>2.5</v>
      </c>
    </row>
    <row r="96" spans="1:12" ht="14.4" x14ac:dyDescent="0.3">
      <c r="A96" s="23"/>
      <c r="B96" s="15"/>
      <c r="C96" s="11"/>
      <c r="D96" s="7" t="s">
        <v>32</v>
      </c>
      <c r="E96" s="42" t="s">
        <v>66</v>
      </c>
      <c r="F96" s="43">
        <v>40</v>
      </c>
      <c r="G96" s="43">
        <v>2.6</v>
      </c>
      <c r="H96" s="43">
        <v>0.5</v>
      </c>
      <c r="I96" s="43">
        <v>13.4</v>
      </c>
      <c r="J96" s="43">
        <v>68.3</v>
      </c>
      <c r="K96" s="44" t="s">
        <v>65</v>
      </c>
      <c r="L96" s="43">
        <v>2.5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.75" customHeight="1" thickBot="1" x14ac:dyDescent="0.35">
      <c r="A99"/>
      <c r="B99"/>
      <c r="C99" s="8"/>
      <c r="D99" s="18" t="s">
        <v>33</v>
      </c>
      <c r="E99" s="9"/>
      <c r="F99" s="19">
        <f>SUM(F90:F98)</f>
        <v>1010</v>
      </c>
      <c r="G99" s="19">
        <f>SUM(G90:G98)</f>
        <v>41.2</v>
      </c>
      <c r="H99" s="19">
        <f>SUM(H90:H98)</f>
        <v>47.499999999999993</v>
      </c>
      <c r="I99" s="19">
        <f>SUM(I90:I98)</f>
        <v>129.4</v>
      </c>
      <c r="J99" s="19">
        <f>SUM(J90:J98)</f>
        <v>1109.5</v>
      </c>
      <c r="K99" s="25"/>
      <c r="L99" s="19">
        <f>SUM(L90:L98)</f>
        <v>91.36</v>
      </c>
    </row>
    <row r="100" spans="1:12" ht="15.6" thickTop="1" thickBot="1" x14ac:dyDescent="0.35">
      <c r="A100" s="56">
        <v>1</v>
      </c>
      <c r="B100" s="53">
        <v>5</v>
      </c>
      <c r="C100" s="73" t="s">
        <v>4</v>
      </c>
      <c r="D100" s="74"/>
      <c r="E100" s="31"/>
      <c r="F100" s="32">
        <f>F89+F99</f>
        <v>1010</v>
      </c>
      <c r="G100" s="32">
        <f>G89+G99</f>
        <v>41.2</v>
      </c>
      <c r="H100" s="32">
        <f>H89+H99</f>
        <v>47.499999999999993</v>
      </c>
      <c r="I100" s="32">
        <f>I89+I99</f>
        <v>129.4</v>
      </c>
      <c r="J100" s="32">
        <f>J89+J99</f>
        <v>1109.5</v>
      </c>
      <c r="K100" s="32"/>
      <c r="L100" s="32">
        <f>L89+L99</f>
        <v>91.36</v>
      </c>
    </row>
    <row r="101" spans="1:12" ht="15" thickTop="1" x14ac:dyDescent="0.3">
      <c r="A101" s="23">
        <v>2</v>
      </c>
      <c r="B101" s="15">
        <v>1</v>
      </c>
      <c r="C101" s="54" t="s">
        <v>108</v>
      </c>
      <c r="D101" s="5" t="s">
        <v>21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55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4"/>
      <c r="B107" s="17"/>
      <c r="C107" s="8"/>
      <c r="D107" s="18" t="s">
        <v>33</v>
      </c>
      <c r="E107" s="9"/>
      <c r="F107" s="19"/>
      <c r="G107" s="19"/>
      <c r="H107" s="19"/>
      <c r="I107" s="19"/>
      <c r="J107" s="19"/>
      <c r="K107" s="25"/>
      <c r="L107" s="19"/>
    </row>
    <row r="108" spans="1:12" ht="14.4" x14ac:dyDescent="0.3">
      <c r="A108" s="26">
        <v>2</v>
      </c>
      <c r="B108" s="13">
        <v>1</v>
      </c>
      <c r="C108" s="10" t="s">
        <v>25</v>
      </c>
      <c r="D108" s="7" t="s">
        <v>26</v>
      </c>
      <c r="E108" s="42" t="s">
        <v>76</v>
      </c>
      <c r="F108" s="43">
        <v>100</v>
      </c>
      <c r="G108" s="43">
        <v>2.7</v>
      </c>
      <c r="H108" s="43">
        <v>10.7</v>
      </c>
      <c r="I108" s="43">
        <v>6.7</v>
      </c>
      <c r="J108" s="43">
        <v>133.9</v>
      </c>
      <c r="K108" s="44">
        <v>27</v>
      </c>
      <c r="L108" s="43">
        <v>3</v>
      </c>
    </row>
    <row r="109" spans="1:12" ht="14.4" x14ac:dyDescent="0.3">
      <c r="A109" s="23"/>
      <c r="B109" s="15"/>
      <c r="C109" s="11"/>
      <c r="D109" s="7" t="s">
        <v>27</v>
      </c>
      <c r="E109" s="42" t="s">
        <v>83</v>
      </c>
      <c r="F109" s="43">
        <v>250</v>
      </c>
      <c r="G109" s="43">
        <v>1.5</v>
      </c>
      <c r="H109" s="43">
        <v>2.8</v>
      </c>
      <c r="I109" s="43">
        <v>8</v>
      </c>
      <c r="J109" s="43">
        <v>63</v>
      </c>
      <c r="K109" s="44">
        <v>37</v>
      </c>
      <c r="L109" s="43">
        <v>2.5</v>
      </c>
    </row>
    <row r="110" spans="1:12" ht="14.4" x14ac:dyDescent="0.3">
      <c r="A110" s="23"/>
      <c r="B110" s="15"/>
      <c r="C110" s="11"/>
      <c r="D110" s="7" t="s">
        <v>28</v>
      </c>
      <c r="E110" s="42" t="s">
        <v>84</v>
      </c>
      <c r="F110" s="43">
        <v>90</v>
      </c>
      <c r="G110" s="43">
        <v>11.1</v>
      </c>
      <c r="H110" s="43">
        <v>9</v>
      </c>
      <c r="I110" s="43">
        <v>6.5</v>
      </c>
      <c r="J110" s="43">
        <v>151.1</v>
      </c>
      <c r="K110" s="44" t="s">
        <v>65</v>
      </c>
      <c r="L110" s="43">
        <v>30</v>
      </c>
    </row>
    <row r="111" spans="1:12" ht="14.4" x14ac:dyDescent="0.3">
      <c r="A111" s="23"/>
      <c r="B111" s="15"/>
      <c r="C111" s="11"/>
      <c r="D111" s="7" t="s">
        <v>29</v>
      </c>
      <c r="E111" s="42" t="s">
        <v>85</v>
      </c>
      <c r="F111" s="43">
        <v>150</v>
      </c>
      <c r="G111" s="43">
        <v>4.5</v>
      </c>
      <c r="H111" s="43">
        <v>5.5</v>
      </c>
      <c r="I111" s="43">
        <v>26.5</v>
      </c>
      <c r="J111" s="43">
        <v>173.7</v>
      </c>
      <c r="K111" s="44" t="s">
        <v>86</v>
      </c>
      <c r="L111" s="43">
        <v>5</v>
      </c>
    </row>
    <row r="112" spans="1:12" ht="14.4" x14ac:dyDescent="0.3">
      <c r="A112" s="23"/>
      <c r="B112" s="15"/>
      <c r="C112" s="11"/>
      <c r="D112" s="7" t="s">
        <v>30</v>
      </c>
      <c r="E112" s="42" t="s">
        <v>87</v>
      </c>
      <c r="F112" s="43">
        <v>200</v>
      </c>
      <c r="G112" s="43">
        <v>0.6</v>
      </c>
      <c r="H112" s="43">
        <v>0</v>
      </c>
      <c r="I112" s="43">
        <v>30</v>
      </c>
      <c r="J112" s="43">
        <v>122.3</v>
      </c>
      <c r="K112" s="44">
        <v>283</v>
      </c>
      <c r="L112" s="43">
        <v>6.54</v>
      </c>
    </row>
    <row r="113" spans="1:12" ht="14.4" x14ac:dyDescent="0.3">
      <c r="A113" s="23"/>
      <c r="B113" s="15"/>
      <c r="C113" s="11"/>
      <c r="D113" s="7" t="s">
        <v>31</v>
      </c>
      <c r="E113" s="42" t="s">
        <v>47</v>
      </c>
      <c r="F113" s="43">
        <v>50</v>
      </c>
      <c r="G113" s="43">
        <v>3.8</v>
      </c>
      <c r="H113" s="43">
        <v>0.4</v>
      </c>
      <c r="I113" s="43">
        <v>24.6</v>
      </c>
      <c r="J113" s="43">
        <v>117.2</v>
      </c>
      <c r="K113" s="44" t="s">
        <v>65</v>
      </c>
      <c r="L113" s="43">
        <v>2.5</v>
      </c>
    </row>
    <row r="114" spans="1:12" ht="14.4" x14ac:dyDescent="0.3">
      <c r="A114" s="23"/>
      <c r="B114" s="15"/>
      <c r="C114" s="11"/>
      <c r="D114" s="7" t="s">
        <v>32</v>
      </c>
      <c r="E114" s="42" t="s">
        <v>49</v>
      </c>
      <c r="F114" s="43">
        <v>40</v>
      </c>
      <c r="G114" s="43">
        <v>2.6</v>
      </c>
      <c r="H114" s="43">
        <v>0.5</v>
      </c>
      <c r="I114" s="43">
        <v>15.8</v>
      </c>
      <c r="J114" s="43">
        <v>78.2</v>
      </c>
      <c r="K114" s="44" t="s">
        <v>65</v>
      </c>
      <c r="L114" s="43">
        <v>2.5</v>
      </c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4"/>
      <c r="B117" s="17"/>
      <c r="C117" s="8"/>
      <c r="D117" s="18" t="s">
        <v>33</v>
      </c>
      <c r="E117" s="9"/>
      <c r="F117" s="19">
        <f>SUM(F108:F116)</f>
        <v>880</v>
      </c>
      <c r="G117" s="19">
        <f>SUM(G108:G116)</f>
        <v>26.800000000000004</v>
      </c>
      <c r="H117" s="19">
        <f>SUM(H108:H116)</f>
        <v>28.9</v>
      </c>
      <c r="I117" s="19">
        <f>SUM(I108:I116)</f>
        <v>118.10000000000001</v>
      </c>
      <c r="J117" s="19">
        <f>SUM(J108:J116)</f>
        <v>839.40000000000009</v>
      </c>
      <c r="K117" s="25"/>
      <c r="L117" s="19">
        <f>SUM(L108:L116)</f>
        <v>52.04</v>
      </c>
    </row>
    <row r="118" spans="1:12" ht="14.4" x14ac:dyDescent="0.25">
      <c r="A118" s="29">
        <v>2</v>
      </c>
      <c r="B118" s="30">
        <v>1</v>
      </c>
      <c r="C118" s="70" t="s">
        <v>4</v>
      </c>
      <c r="D118" s="71"/>
      <c r="E118" s="31"/>
      <c r="F118" s="32">
        <f>F107+F117</f>
        <v>880</v>
      </c>
      <c r="G118" s="32">
        <f>G107+G117</f>
        <v>26.800000000000004</v>
      </c>
      <c r="H118" s="32">
        <f>H107+H117</f>
        <v>28.9</v>
      </c>
      <c r="I118" s="32">
        <f>I107+I117</f>
        <v>118.10000000000001</v>
      </c>
      <c r="J118" s="32">
        <f>J107+J117</f>
        <v>839.40000000000009</v>
      </c>
      <c r="K118" s="32"/>
      <c r="L118" s="32">
        <f>L107+L117</f>
        <v>52.04</v>
      </c>
    </row>
    <row r="119" spans="1:12" ht="14.4" x14ac:dyDescent="0.3">
      <c r="A119" s="14">
        <v>2</v>
      </c>
      <c r="B119" s="15">
        <v>2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4.4" x14ac:dyDescent="0.3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46">SUM(G119:G125)</f>
        <v>0</v>
      </c>
      <c r="H126" s="19">
        <f t="shared" si="46"/>
        <v>0</v>
      </c>
      <c r="I126" s="19">
        <f t="shared" si="46"/>
        <v>0</v>
      </c>
      <c r="J126" s="19">
        <f t="shared" si="46"/>
        <v>0</v>
      </c>
      <c r="K126" s="25"/>
      <c r="L126" s="19">
        <f t="shared" ref="L126" si="47">SUM(L119:L125)</f>
        <v>0</v>
      </c>
    </row>
    <row r="127" spans="1:12" ht="14.4" x14ac:dyDescent="0.3">
      <c r="A127" s="13">
        <f>A119</f>
        <v>2</v>
      </c>
      <c r="B127" s="13">
        <v>2</v>
      </c>
      <c r="C127" s="10" t="s">
        <v>25</v>
      </c>
      <c r="D127" s="7" t="s">
        <v>26</v>
      </c>
      <c r="E127" s="42" t="s">
        <v>88</v>
      </c>
      <c r="F127" s="43">
        <v>100</v>
      </c>
      <c r="G127" s="43">
        <v>3</v>
      </c>
      <c r="H127" s="43">
        <v>10</v>
      </c>
      <c r="I127" s="43">
        <v>10.1</v>
      </c>
      <c r="J127" s="43">
        <v>142.80000000000001</v>
      </c>
      <c r="K127" s="44">
        <v>31</v>
      </c>
      <c r="L127" s="43">
        <v>4.78</v>
      </c>
    </row>
    <row r="128" spans="1:12" ht="14.4" x14ac:dyDescent="0.3">
      <c r="A128" s="14"/>
      <c r="B128" s="15"/>
      <c r="C128" s="11"/>
      <c r="D128" s="7" t="s">
        <v>27</v>
      </c>
      <c r="E128" s="42" t="s">
        <v>89</v>
      </c>
      <c r="F128" s="43">
        <v>250</v>
      </c>
      <c r="G128" s="43">
        <v>8.5</v>
      </c>
      <c r="H128" s="43">
        <v>5.7</v>
      </c>
      <c r="I128" s="43">
        <v>18</v>
      </c>
      <c r="J128" s="43">
        <v>157.4</v>
      </c>
      <c r="K128" s="44" t="s">
        <v>90</v>
      </c>
      <c r="L128" s="43">
        <v>0.89</v>
      </c>
    </row>
    <row r="129" spans="1:12" ht="14.4" x14ac:dyDescent="0.3">
      <c r="A129" s="14"/>
      <c r="B129" s="15"/>
      <c r="C129" s="11"/>
      <c r="D129" s="7" t="s">
        <v>28</v>
      </c>
      <c r="E129" s="42" t="s">
        <v>91</v>
      </c>
      <c r="F129" s="43">
        <v>90</v>
      </c>
      <c r="G129" s="43">
        <v>10.9</v>
      </c>
      <c r="H129" s="43">
        <v>13</v>
      </c>
      <c r="I129" s="43">
        <v>6.4</v>
      </c>
      <c r="J129" s="43">
        <v>186.7</v>
      </c>
      <c r="K129" s="44">
        <v>314</v>
      </c>
      <c r="L129" s="43">
        <v>30.49</v>
      </c>
    </row>
    <row r="130" spans="1:12" ht="14.4" x14ac:dyDescent="0.3">
      <c r="A130" s="14"/>
      <c r="B130" s="15"/>
      <c r="C130" s="11"/>
      <c r="D130" s="7" t="s">
        <v>29</v>
      </c>
      <c r="E130" s="42" t="s">
        <v>104</v>
      </c>
      <c r="F130" s="43">
        <v>250</v>
      </c>
      <c r="G130" s="43">
        <v>6.3</v>
      </c>
      <c r="H130" s="43">
        <v>8.6</v>
      </c>
      <c r="I130" s="43">
        <v>43.6</v>
      </c>
      <c r="J130" s="43">
        <v>277.2</v>
      </c>
      <c r="K130" s="44" t="s">
        <v>92</v>
      </c>
      <c r="L130" s="58">
        <v>10.31</v>
      </c>
    </row>
    <row r="131" spans="1:12" ht="14.4" x14ac:dyDescent="0.3">
      <c r="A131" s="14"/>
      <c r="B131" s="15"/>
      <c r="C131" s="11"/>
      <c r="D131" s="7" t="s">
        <v>30</v>
      </c>
      <c r="E131" s="42" t="s">
        <v>57</v>
      </c>
      <c r="F131" s="43">
        <v>200</v>
      </c>
      <c r="G131" s="43">
        <v>1</v>
      </c>
      <c r="H131" s="43">
        <v>0.1</v>
      </c>
      <c r="I131" s="43">
        <v>15.6</v>
      </c>
      <c r="J131" s="43">
        <v>66.900000000000006</v>
      </c>
      <c r="K131" s="44" t="s">
        <v>75</v>
      </c>
      <c r="L131" s="59">
        <v>10.7</v>
      </c>
    </row>
    <row r="132" spans="1:12" ht="14.4" x14ac:dyDescent="0.3">
      <c r="A132" s="14"/>
      <c r="B132" s="15"/>
      <c r="C132" s="11"/>
      <c r="D132" s="7" t="s">
        <v>31</v>
      </c>
      <c r="E132" s="42" t="s">
        <v>47</v>
      </c>
      <c r="F132" s="43">
        <v>50</v>
      </c>
      <c r="G132" s="43">
        <v>3.8</v>
      </c>
      <c r="H132" s="43">
        <v>0.4</v>
      </c>
      <c r="I132" s="43">
        <v>24.6</v>
      </c>
      <c r="J132" s="43">
        <v>117.2</v>
      </c>
      <c r="K132" s="44" t="s">
        <v>65</v>
      </c>
      <c r="L132" s="59">
        <v>2.5</v>
      </c>
    </row>
    <row r="133" spans="1:12" ht="14.4" x14ac:dyDescent="0.3">
      <c r="A133" s="14"/>
      <c r="B133" s="15"/>
      <c r="C133" s="11"/>
      <c r="D133" s="7" t="s">
        <v>32</v>
      </c>
      <c r="E133" s="42" t="s">
        <v>66</v>
      </c>
      <c r="F133" s="43">
        <v>50</v>
      </c>
      <c r="G133" s="43">
        <v>3.3</v>
      </c>
      <c r="H133" s="43">
        <v>0.6</v>
      </c>
      <c r="I133" s="43">
        <v>16.7</v>
      </c>
      <c r="J133" s="43">
        <v>85.4</v>
      </c>
      <c r="K133" s="44" t="s">
        <v>65</v>
      </c>
      <c r="L133" s="59">
        <v>2.5</v>
      </c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57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990</v>
      </c>
      <c r="G135" s="19">
        <f>SUM(G127:G134)</f>
        <v>36.799999999999997</v>
      </c>
      <c r="H135" s="19">
        <f>SUM(H127:H134)</f>
        <v>38.4</v>
      </c>
      <c r="I135" s="19">
        <f>SUM(I127:I134)</f>
        <v>134.99999999999997</v>
      </c>
      <c r="J135" s="19">
        <f>SUM(J127:J134)</f>
        <v>1033.6000000000001</v>
      </c>
      <c r="K135" s="25"/>
      <c r="L135" s="19">
        <f>SUM(L127:L134)</f>
        <v>62.17</v>
      </c>
    </row>
    <row r="136" spans="1:12" ht="14.4" x14ac:dyDescent="0.25">
      <c r="A136" s="33">
        <f>A119</f>
        <v>2</v>
      </c>
      <c r="B136" s="33">
        <f>B119</f>
        <v>2</v>
      </c>
      <c r="C136" s="70" t="s">
        <v>4</v>
      </c>
      <c r="D136" s="71"/>
      <c r="E136" s="31"/>
      <c r="F136" s="32">
        <f>F126+F135</f>
        <v>990</v>
      </c>
      <c r="G136" s="32">
        <f>G126+G135</f>
        <v>36.799999999999997</v>
      </c>
      <c r="H136" s="32">
        <f>H126+H135</f>
        <v>38.4</v>
      </c>
      <c r="I136" s="32">
        <f>I126+I135</f>
        <v>134.99999999999997</v>
      </c>
      <c r="J136" s="32">
        <f>J126+J135</f>
        <v>1033.6000000000001</v>
      </c>
      <c r="K136" s="32"/>
      <c r="L136" s="32">
        <f>L126+L135</f>
        <v>62.17</v>
      </c>
    </row>
    <row r="137" spans="1:12" ht="14.4" x14ac:dyDescent="0.3">
      <c r="A137" s="20">
        <v>2</v>
      </c>
      <c r="B137" s="21">
        <v>3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4.4" x14ac:dyDescent="0.3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3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48">SUM(G137:G143)</f>
        <v>0</v>
      </c>
      <c r="H144" s="19">
        <f t="shared" si="48"/>
        <v>0</v>
      </c>
      <c r="I144" s="19">
        <f t="shared" si="48"/>
        <v>0</v>
      </c>
      <c r="J144" s="19">
        <f t="shared" si="48"/>
        <v>0</v>
      </c>
      <c r="K144" s="25"/>
      <c r="L144" s="19">
        <f t="shared" ref="L144" si="49">SUM(L137:L143)</f>
        <v>0</v>
      </c>
    </row>
    <row r="145" spans="1:12" ht="14.4" x14ac:dyDescent="0.3">
      <c r="A145" s="26">
        <f>A137</f>
        <v>2</v>
      </c>
      <c r="B145" s="13">
        <v>3</v>
      </c>
      <c r="C145" s="10" t="s">
        <v>25</v>
      </c>
      <c r="D145" s="7" t="s">
        <v>26</v>
      </c>
      <c r="E145" s="42" t="s">
        <v>93</v>
      </c>
      <c r="F145" s="43">
        <v>100</v>
      </c>
      <c r="G145" s="43">
        <v>0.9</v>
      </c>
      <c r="H145" s="43">
        <v>10.199999999999999</v>
      </c>
      <c r="I145" s="43">
        <v>7.1</v>
      </c>
      <c r="J145" s="43">
        <v>123.8</v>
      </c>
      <c r="K145" s="44">
        <v>11</v>
      </c>
      <c r="L145" s="60">
        <v>4</v>
      </c>
    </row>
    <row r="146" spans="1:12" ht="14.4" x14ac:dyDescent="0.3">
      <c r="A146" s="23"/>
      <c r="B146" s="15"/>
      <c r="C146" s="11"/>
      <c r="D146" s="7" t="s">
        <v>27</v>
      </c>
      <c r="E146" s="42" t="s">
        <v>52</v>
      </c>
      <c r="F146" s="43">
        <v>250</v>
      </c>
      <c r="G146" s="43">
        <v>1.8</v>
      </c>
      <c r="H146" s="43">
        <v>4.8</v>
      </c>
      <c r="I146" s="43">
        <v>11.1</v>
      </c>
      <c r="J146" s="43">
        <v>95</v>
      </c>
      <c r="K146" s="44">
        <v>51</v>
      </c>
      <c r="L146" s="61">
        <v>1.64</v>
      </c>
    </row>
    <row r="147" spans="1:12" ht="14.4" x14ac:dyDescent="0.3">
      <c r="A147" s="23"/>
      <c r="B147" s="15"/>
      <c r="C147" s="11"/>
      <c r="D147" s="7" t="s">
        <v>28</v>
      </c>
      <c r="E147" s="42" t="s">
        <v>94</v>
      </c>
      <c r="F147" s="43">
        <v>200</v>
      </c>
      <c r="G147" s="43">
        <v>22</v>
      </c>
      <c r="H147" s="43">
        <v>22</v>
      </c>
      <c r="I147" s="43">
        <v>13.3</v>
      </c>
      <c r="J147" s="43">
        <v>339.4</v>
      </c>
      <c r="K147" s="44" t="s">
        <v>95</v>
      </c>
      <c r="L147" s="61">
        <v>52.9</v>
      </c>
    </row>
    <row r="148" spans="1:12" ht="14.4" x14ac:dyDescent="0.3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30</v>
      </c>
      <c r="E149" s="42" t="s">
        <v>96</v>
      </c>
      <c r="F149" s="43">
        <v>200</v>
      </c>
      <c r="G149" s="43">
        <v>10</v>
      </c>
      <c r="H149" s="43">
        <v>6.4</v>
      </c>
      <c r="I149" s="43">
        <v>7</v>
      </c>
      <c r="J149" s="43">
        <v>125.6</v>
      </c>
      <c r="K149" s="44" t="s">
        <v>65</v>
      </c>
      <c r="L149" s="43">
        <v>19</v>
      </c>
    </row>
    <row r="150" spans="1:12" ht="14.4" x14ac:dyDescent="0.3">
      <c r="A150" s="23"/>
      <c r="B150" s="15"/>
      <c r="C150" s="11"/>
      <c r="D150" s="7" t="s">
        <v>31</v>
      </c>
      <c r="E150" s="42" t="s">
        <v>47</v>
      </c>
      <c r="F150" s="43">
        <v>50</v>
      </c>
      <c r="G150" s="43">
        <v>3.8</v>
      </c>
      <c r="H150" s="43">
        <v>0.4</v>
      </c>
      <c r="I150" s="43">
        <v>24.6</v>
      </c>
      <c r="J150" s="43">
        <v>117.2</v>
      </c>
      <c r="K150" s="44" t="s">
        <v>65</v>
      </c>
      <c r="L150" s="43">
        <v>2.5</v>
      </c>
    </row>
    <row r="151" spans="1:12" ht="14.4" x14ac:dyDescent="0.3">
      <c r="A151" s="23"/>
      <c r="B151" s="15"/>
      <c r="C151" s="11"/>
      <c r="D151" s="7" t="s">
        <v>32</v>
      </c>
      <c r="E151" s="42" t="s">
        <v>49</v>
      </c>
      <c r="F151" s="43">
        <v>40</v>
      </c>
      <c r="G151" s="43">
        <v>2.6</v>
      </c>
      <c r="H151" s="43">
        <v>0.5</v>
      </c>
      <c r="I151" s="43">
        <v>15.8</v>
      </c>
      <c r="J151" s="43">
        <v>78.2</v>
      </c>
      <c r="K151" s="44" t="s">
        <v>65</v>
      </c>
      <c r="L151" s="43">
        <v>2.5</v>
      </c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9"/>
      <c r="F153" s="19">
        <f>SUM(F145:F152)</f>
        <v>840</v>
      </c>
      <c r="G153" s="19">
        <f>SUM(G145:G152)</f>
        <v>41.1</v>
      </c>
      <c r="H153" s="19">
        <f>SUM(H145:H152)</f>
        <v>44.3</v>
      </c>
      <c r="I153" s="19">
        <f>SUM(I145:I152)</f>
        <v>78.900000000000006</v>
      </c>
      <c r="J153" s="19">
        <f>SUM(J145:J152)</f>
        <v>879.20000000000016</v>
      </c>
      <c r="K153" s="25"/>
      <c r="L153" s="19">
        <f>SUM(L145:L152)</f>
        <v>82.539999999999992</v>
      </c>
    </row>
    <row r="154" spans="1:12" ht="15" thickBot="1" x14ac:dyDescent="0.35">
      <c r="A154" s="24"/>
      <c r="B154" s="17"/>
      <c r="C154" s="8"/>
      <c r="D154" s="18" t="s">
        <v>33</v>
      </c>
      <c r="E154" s="31"/>
      <c r="F154" s="32">
        <f>F144+F153</f>
        <v>840</v>
      </c>
      <c r="G154" s="32">
        <f>G144+G153</f>
        <v>41.1</v>
      </c>
      <c r="H154" s="32">
        <f>H144+H153</f>
        <v>44.3</v>
      </c>
      <c r="I154" s="32">
        <f>I144+I153</f>
        <v>78.900000000000006</v>
      </c>
      <c r="J154" s="32">
        <f>J144+J153</f>
        <v>879.20000000000016</v>
      </c>
      <c r="K154" s="32"/>
      <c r="L154" s="32">
        <f>L144+L153</f>
        <v>82.539999999999992</v>
      </c>
    </row>
    <row r="155" spans="1:12" ht="15" thickBot="1" x14ac:dyDescent="0.3">
      <c r="A155" s="29">
        <f>A137</f>
        <v>2</v>
      </c>
      <c r="B155" s="30">
        <f>B137</f>
        <v>3</v>
      </c>
      <c r="C155" s="70" t="s">
        <v>4</v>
      </c>
      <c r="D155" s="71"/>
      <c r="E155" s="31"/>
      <c r="F155" s="32">
        <f>F144+F154</f>
        <v>840</v>
      </c>
      <c r="G155" s="32">
        <f t="shared" ref="G155" si="50">G144+G154</f>
        <v>41.1</v>
      </c>
      <c r="H155" s="32">
        <f t="shared" ref="H155" si="51">H144+H154</f>
        <v>44.3</v>
      </c>
      <c r="I155" s="32">
        <f t="shared" ref="I155" si="52">I144+I154</f>
        <v>78.900000000000006</v>
      </c>
      <c r="J155" s="32">
        <f t="shared" ref="J155:L155" si="53">J144+J154</f>
        <v>879.20000000000016</v>
      </c>
      <c r="K155" s="32"/>
      <c r="L155" s="32">
        <f t="shared" si="53"/>
        <v>82.539999999999992</v>
      </c>
    </row>
    <row r="156" spans="1:12" ht="14.4" x14ac:dyDescent="0.3">
      <c r="A156" s="20">
        <v>2</v>
      </c>
      <c r="B156" s="21">
        <v>4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54">SUM(G156:G162)</f>
        <v>0</v>
      </c>
      <c r="H163" s="19">
        <f t="shared" si="54"/>
        <v>0</v>
      </c>
      <c r="I163" s="19">
        <f t="shared" si="54"/>
        <v>0</v>
      </c>
      <c r="J163" s="19">
        <f t="shared" si="54"/>
        <v>0</v>
      </c>
      <c r="K163" s="25"/>
      <c r="L163" s="19">
        <f t="shared" ref="L163" si="55">SUM(L156:L162)</f>
        <v>0</v>
      </c>
    </row>
    <row r="164" spans="1:12" ht="15" thickBot="1" x14ac:dyDescent="0.35">
      <c r="A164" s="26">
        <f>A156</f>
        <v>2</v>
      </c>
      <c r="B164" s="13">
        <v>4</v>
      </c>
      <c r="C164" s="10" t="s">
        <v>25</v>
      </c>
      <c r="D164" s="7" t="s">
        <v>26</v>
      </c>
      <c r="E164" s="42" t="s">
        <v>51</v>
      </c>
      <c r="F164" s="43">
        <v>100</v>
      </c>
      <c r="G164" s="43">
        <v>2.5</v>
      </c>
      <c r="H164" s="43">
        <v>10.1</v>
      </c>
      <c r="I164" s="43">
        <v>10.4</v>
      </c>
      <c r="J164" s="43">
        <v>143</v>
      </c>
      <c r="K164" s="44" t="s">
        <v>97</v>
      </c>
      <c r="L164" s="62"/>
    </row>
    <row r="165" spans="1:12" ht="14.4" x14ac:dyDescent="0.3">
      <c r="A165" s="23"/>
      <c r="B165" s="15"/>
      <c r="C165" s="11"/>
      <c r="D165" s="7" t="s">
        <v>27</v>
      </c>
      <c r="E165" s="42" t="s">
        <v>98</v>
      </c>
      <c r="F165" s="43">
        <v>250</v>
      </c>
      <c r="G165" s="43">
        <v>6.5</v>
      </c>
      <c r="H165" s="43">
        <v>3.5</v>
      </c>
      <c r="I165" s="43">
        <v>23.1</v>
      </c>
      <c r="J165" s="43">
        <v>149.5</v>
      </c>
      <c r="K165" s="44" t="s">
        <v>99</v>
      </c>
      <c r="L165" s="63">
        <v>1.78</v>
      </c>
    </row>
    <row r="166" spans="1:12" ht="14.4" x14ac:dyDescent="0.3">
      <c r="A166" s="23"/>
      <c r="B166" s="15"/>
      <c r="C166" s="11"/>
      <c r="D166" s="7" t="s">
        <v>28</v>
      </c>
      <c r="E166" s="42" t="s">
        <v>56</v>
      </c>
      <c r="F166" s="43">
        <v>100</v>
      </c>
      <c r="G166" s="43">
        <v>17</v>
      </c>
      <c r="H166" s="43">
        <v>16.5</v>
      </c>
      <c r="I166" s="43">
        <v>3.9</v>
      </c>
      <c r="J166" s="43">
        <v>232.1</v>
      </c>
      <c r="K166" s="44" t="s">
        <v>55</v>
      </c>
      <c r="L166" s="59">
        <v>2</v>
      </c>
    </row>
    <row r="167" spans="1:12" ht="14.4" x14ac:dyDescent="0.3">
      <c r="A167" s="23"/>
      <c r="B167" s="15"/>
      <c r="C167" s="11"/>
      <c r="D167" s="7" t="s">
        <v>29</v>
      </c>
      <c r="E167" s="42" t="s">
        <v>80</v>
      </c>
      <c r="F167" s="43">
        <v>200</v>
      </c>
      <c r="G167" s="43">
        <v>4.0999999999999996</v>
      </c>
      <c r="H167" s="43">
        <v>7.1</v>
      </c>
      <c r="I167" s="43">
        <v>26.4</v>
      </c>
      <c r="J167" s="43">
        <v>185.8</v>
      </c>
      <c r="K167" s="44" t="s">
        <v>81</v>
      </c>
      <c r="L167" s="59">
        <v>52</v>
      </c>
    </row>
    <row r="168" spans="1:12" ht="14.4" x14ac:dyDescent="0.3">
      <c r="A168" s="23"/>
      <c r="B168" s="15"/>
      <c r="C168" s="11"/>
      <c r="D168" s="7" t="s">
        <v>30</v>
      </c>
      <c r="E168" s="42" t="s">
        <v>100</v>
      </c>
      <c r="F168" s="43">
        <v>200</v>
      </c>
      <c r="G168" s="43">
        <v>0.6</v>
      </c>
      <c r="H168" s="43">
        <v>0</v>
      </c>
      <c r="I168" s="43">
        <v>33</v>
      </c>
      <c r="J168" s="43">
        <v>134.4</v>
      </c>
      <c r="K168" s="44" t="s">
        <v>65</v>
      </c>
      <c r="L168" s="59">
        <v>5.56</v>
      </c>
    </row>
    <row r="169" spans="1:12" ht="14.4" x14ac:dyDescent="0.3">
      <c r="A169" s="23"/>
      <c r="B169" s="15"/>
      <c r="C169" s="11"/>
      <c r="D169" s="7" t="s">
        <v>31</v>
      </c>
      <c r="E169" s="42" t="s">
        <v>47</v>
      </c>
      <c r="F169" s="43">
        <v>50</v>
      </c>
      <c r="G169" s="43">
        <v>3.8</v>
      </c>
      <c r="H169" s="43">
        <v>0.4</v>
      </c>
      <c r="I169" s="43">
        <v>24.6</v>
      </c>
      <c r="J169" s="43">
        <v>117.2</v>
      </c>
      <c r="K169" s="44" t="s">
        <v>65</v>
      </c>
      <c r="L169" s="64">
        <v>19</v>
      </c>
    </row>
    <row r="170" spans="1:12" ht="14.4" x14ac:dyDescent="0.3">
      <c r="A170" s="23"/>
      <c r="B170" s="15"/>
      <c r="C170" s="11"/>
      <c r="D170" s="7" t="s">
        <v>32</v>
      </c>
      <c r="E170" s="42" t="s">
        <v>66</v>
      </c>
      <c r="F170" s="43">
        <v>50</v>
      </c>
      <c r="G170" s="43">
        <v>3.3</v>
      </c>
      <c r="H170" s="43">
        <v>0.6</v>
      </c>
      <c r="I170" s="43">
        <v>16.7</v>
      </c>
      <c r="J170" s="43">
        <v>85.4</v>
      </c>
      <c r="K170" s="44" t="s">
        <v>65</v>
      </c>
      <c r="L170" s="59">
        <v>2.5</v>
      </c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59">
        <v>2.5</v>
      </c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33</v>
      </c>
      <c r="E173" s="9"/>
      <c r="F173" s="19">
        <f>SUM(F164:F172)</f>
        <v>950</v>
      </c>
      <c r="G173" s="19">
        <f>SUM(G164:G172)</f>
        <v>37.799999999999997</v>
      </c>
      <c r="H173" s="19">
        <f>SUM(H164:H172)</f>
        <v>38.200000000000003</v>
      </c>
      <c r="I173" s="19">
        <f>SUM(I164:I172)</f>
        <v>138.1</v>
      </c>
      <c r="J173" s="19">
        <f>SUM(J164:J172)</f>
        <v>1047.4000000000001</v>
      </c>
      <c r="K173" s="25"/>
      <c r="L173" s="19">
        <f>SUM(L164:L172)</f>
        <v>85.34</v>
      </c>
    </row>
    <row r="174" spans="1:12" ht="14.4" customHeight="1" thickBot="1" x14ac:dyDescent="0.3">
      <c r="A174" s="29">
        <f>A156</f>
        <v>2</v>
      </c>
      <c r="B174" s="30">
        <f>B156</f>
        <v>4</v>
      </c>
      <c r="C174" s="70" t="s">
        <v>4</v>
      </c>
      <c r="D174" s="71"/>
      <c r="E174" s="31"/>
      <c r="F174" s="32">
        <f>F163+F173</f>
        <v>950</v>
      </c>
      <c r="G174" s="32">
        <f>G163+G173</f>
        <v>37.799999999999997</v>
      </c>
      <c r="H174" s="32">
        <f>H163+H173</f>
        <v>38.200000000000003</v>
      </c>
      <c r="I174" s="32">
        <f>I163+I173</f>
        <v>138.1</v>
      </c>
      <c r="J174" s="32">
        <f>J163+J173</f>
        <v>1047.4000000000001</v>
      </c>
      <c r="K174" s="32"/>
      <c r="L174" s="32">
        <f>L163+L173</f>
        <v>85.34</v>
      </c>
    </row>
    <row r="175" spans="1:12" ht="14.4" x14ac:dyDescent="0.3">
      <c r="A175" s="20">
        <v>2</v>
      </c>
      <c r="B175" s="21">
        <v>5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3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56">SUM(G175:G181)</f>
        <v>0</v>
      </c>
      <c r="H182" s="19">
        <f t="shared" si="56"/>
        <v>0</v>
      </c>
      <c r="I182" s="19">
        <f t="shared" si="56"/>
        <v>0</v>
      </c>
      <c r="J182" s="19">
        <f t="shared" si="56"/>
        <v>0</v>
      </c>
      <c r="K182" s="25"/>
      <c r="L182" s="19">
        <f t="shared" ref="L182" si="57">SUM(L175:L181)</f>
        <v>0</v>
      </c>
    </row>
    <row r="183" spans="1:12" ht="14.4" x14ac:dyDescent="0.3">
      <c r="A183" s="26">
        <f>A175</f>
        <v>2</v>
      </c>
      <c r="B183" s="13">
        <v>5</v>
      </c>
      <c r="C183" s="10" t="s">
        <v>25</v>
      </c>
      <c r="D183" s="7" t="s">
        <v>26</v>
      </c>
      <c r="E183" s="42" t="s">
        <v>101</v>
      </c>
      <c r="F183" s="43">
        <v>60</v>
      </c>
      <c r="G183" s="43">
        <v>1.7</v>
      </c>
      <c r="H183" s="43">
        <v>0.1</v>
      </c>
      <c r="I183" s="43">
        <v>3.5</v>
      </c>
      <c r="J183" s="43">
        <v>22.1</v>
      </c>
      <c r="K183" s="44" t="s">
        <v>102</v>
      </c>
      <c r="L183" s="43">
        <v>2.5</v>
      </c>
    </row>
    <row r="184" spans="1:12" ht="14.4" x14ac:dyDescent="0.3">
      <c r="A184" s="23"/>
      <c r="B184" s="15"/>
      <c r="C184" s="11"/>
      <c r="D184" s="7" t="s">
        <v>27</v>
      </c>
      <c r="E184" s="42" t="s">
        <v>44</v>
      </c>
      <c r="F184" s="43">
        <v>250</v>
      </c>
      <c r="G184" s="43">
        <v>3.5</v>
      </c>
      <c r="H184" s="43">
        <v>4.4000000000000004</v>
      </c>
      <c r="I184" s="43">
        <v>19.3</v>
      </c>
      <c r="J184" s="43">
        <v>130.69999999999999</v>
      </c>
      <c r="K184" s="44">
        <v>57</v>
      </c>
      <c r="L184" s="43">
        <v>7.94</v>
      </c>
    </row>
    <row r="185" spans="1:12" ht="14.4" x14ac:dyDescent="0.3">
      <c r="A185" s="23"/>
      <c r="B185" s="15"/>
      <c r="C185" s="11"/>
      <c r="D185" s="7" t="s">
        <v>28</v>
      </c>
      <c r="E185" s="42" t="s">
        <v>79</v>
      </c>
      <c r="F185" s="43">
        <v>120</v>
      </c>
      <c r="G185" s="43">
        <v>14.3</v>
      </c>
      <c r="H185" s="43">
        <v>16.2</v>
      </c>
      <c r="I185" s="43">
        <v>0.2</v>
      </c>
      <c r="J185" s="43">
        <v>203.2</v>
      </c>
      <c r="K185" s="44">
        <v>212</v>
      </c>
      <c r="L185" s="43">
        <v>53</v>
      </c>
    </row>
    <row r="186" spans="1:12" ht="14.4" x14ac:dyDescent="0.3">
      <c r="A186" s="23"/>
      <c r="B186" s="15"/>
      <c r="C186" s="11"/>
      <c r="D186" s="7" t="s">
        <v>29</v>
      </c>
      <c r="E186" s="42" t="s">
        <v>107</v>
      </c>
      <c r="F186" s="43">
        <v>230</v>
      </c>
      <c r="G186" s="43">
        <v>7.3</v>
      </c>
      <c r="H186" s="43">
        <v>7.6</v>
      </c>
      <c r="I186" s="43">
        <v>45.4</v>
      </c>
      <c r="J186" s="43">
        <v>279</v>
      </c>
      <c r="K186" s="44" t="s">
        <v>63</v>
      </c>
      <c r="L186" s="43">
        <v>12.14</v>
      </c>
    </row>
    <row r="187" spans="1:12" ht="14.4" x14ac:dyDescent="0.3">
      <c r="A187" s="23"/>
      <c r="B187" s="15"/>
      <c r="C187" s="11"/>
      <c r="D187" s="7" t="s">
        <v>30</v>
      </c>
      <c r="E187" s="42" t="s">
        <v>64</v>
      </c>
      <c r="F187" s="43">
        <v>200</v>
      </c>
      <c r="G187" s="43">
        <v>0.6</v>
      </c>
      <c r="H187" s="43">
        <v>0.2</v>
      </c>
      <c r="I187" s="43">
        <v>22.4</v>
      </c>
      <c r="J187" s="43">
        <v>94.4</v>
      </c>
      <c r="K187" s="44">
        <v>289</v>
      </c>
      <c r="L187" s="43">
        <v>8.56</v>
      </c>
    </row>
    <row r="188" spans="1:12" ht="14.4" x14ac:dyDescent="0.3">
      <c r="A188" s="23"/>
      <c r="B188" s="15"/>
      <c r="C188" s="11"/>
      <c r="D188" s="7" t="s">
        <v>31</v>
      </c>
      <c r="E188" s="42" t="s">
        <v>47</v>
      </c>
      <c r="F188" s="43">
        <v>50</v>
      </c>
      <c r="G188" s="43">
        <v>3.8</v>
      </c>
      <c r="H188" s="43">
        <v>0.4</v>
      </c>
      <c r="I188" s="43">
        <v>24.6</v>
      </c>
      <c r="J188" s="43">
        <v>117.2</v>
      </c>
      <c r="K188" s="44" t="s">
        <v>65</v>
      </c>
      <c r="L188" s="43">
        <v>2.5</v>
      </c>
    </row>
    <row r="189" spans="1:12" ht="14.4" x14ac:dyDescent="0.3">
      <c r="A189" s="23"/>
      <c r="B189" s="15"/>
      <c r="C189" s="11"/>
      <c r="D189" t="s">
        <v>32</v>
      </c>
      <c r="E189" s="42" t="s">
        <v>66</v>
      </c>
      <c r="F189" s="43">
        <v>40</v>
      </c>
      <c r="G189" s="43">
        <v>2.6</v>
      </c>
      <c r="H189" s="43">
        <v>0.5</v>
      </c>
      <c r="I189" s="43">
        <v>15.8</v>
      </c>
      <c r="J189" s="43">
        <v>78.2</v>
      </c>
      <c r="K189" s="44" t="s">
        <v>65</v>
      </c>
      <c r="L189" s="43">
        <v>2.5</v>
      </c>
    </row>
    <row r="190" spans="1:12" ht="14.4" x14ac:dyDescent="0.3">
      <c r="A190" s="23"/>
      <c r="B190" s="15"/>
      <c r="C190" s="11"/>
      <c r="D190" s="42"/>
      <c r="E190" s="66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4"/>
      <c r="B191" s="17"/>
      <c r="C191" s="8"/>
      <c r="D191" s="65" t="s">
        <v>33</v>
      </c>
      <c r="E191" s="9"/>
      <c r="F191" s="19">
        <v>1030</v>
      </c>
      <c r="G191" s="19">
        <v>35.5</v>
      </c>
      <c r="H191" s="19">
        <v>29.9</v>
      </c>
      <c r="I191" s="19">
        <v>152.19999999999999</v>
      </c>
      <c r="J191" s="19">
        <v>78.2</v>
      </c>
      <c r="K191" s="25"/>
      <c r="L191" s="19">
        <v>87.12</v>
      </c>
    </row>
    <row r="192" spans="1:12" ht="14.4" customHeight="1" thickBot="1" x14ac:dyDescent="0.3">
      <c r="A192" s="29">
        <f>A175</f>
        <v>2</v>
      </c>
      <c r="B192" s="30">
        <f>B175</f>
        <v>5</v>
      </c>
      <c r="C192" s="51"/>
      <c r="D192" s="52" t="s">
        <v>33</v>
      </c>
      <c r="E192" s="31"/>
      <c r="F192" s="32">
        <v>1030</v>
      </c>
      <c r="G192" s="32">
        <v>35.299999999999997</v>
      </c>
      <c r="H192" s="32">
        <v>29.9</v>
      </c>
      <c r="I192" s="32">
        <v>152.19999999999999</v>
      </c>
      <c r="J192" s="32">
        <v>1019.3</v>
      </c>
      <c r="K192" s="32"/>
      <c r="L192" s="32">
        <v>87.12</v>
      </c>
    </row>
    <row r="193" spans="1:12" ht="13.8" thickBot="1" x14ac:dyDescent="0.3">
      <c r="A193" s="27"/>
      <c r="B193" s="28"/>
      <c r="C193" s="72" t="s">
        <v>5</v>
      </c>
      <c r="D193" s="72"/>
      <c r="E193" s="72"/>
      <c r="F193" s="34">
        <f>(F24+F43+F62+F81+F99+F118+F136+F155+F174+F192)/(IF(F24=0,0,1)+IF(F43=0,0,1)+IF(F62=0,0,1)+IF(F81=0,0,1)+IF(F99=0,0,1)+IF(F118=0,0,1)+IF(F136=0,0,1)+IF(F155=0,0,1)+IF(F174=0,0,1)+IF(F192=0,0,1))</f>
        <v>948.5</v>
      </c>
      <c r="G193" s="34">
        <f>(G24+G43+G62+G81+G99+G118+G136+G155+G174+G192)/(IF(G24=0,0,1)+IF(G43=0,0,1)+IF(G62=0,0,1)+IF(G81=0,0,1)+IF(G99=0,0,1)+IF(G118=0,0,1)+IF(G136=0,0,1)+IF(G155=0,0,1)+IF(G174=0,0,1)+IF(G192=0,0,1))</f>
        <v>36.260000000000005</v>
      </c>
      <c r="H193" s="34">
        <f>(H24+H43+H62+H81+H99+H118+H136+H155+H174+H192)/(IF(H24=0,0,1)+IF(H43=0,0,1)+IF(H62=0,0,1)+IF(H81=0,0,1)+IF(H99=0,0,1)+IF(H118=0,0,1)+IF(H136=0,0,1)+IF(H155=0,0,1)+IF(H174=0,0,1)+IF(H192=0,0,1))</f>
        <v>35.799999999999997</v>
      </c>
      <c r="I193" s="34">
        <f>(I24+I43+I62+I81+I99+I118+I136+I155+I174+I192)/(IF(I24=0,0,1)+IF(I43=0,0,1)+IF(I62=0,0,1)+IF(I81=0,0,1)+IF(I99=0,0,1)+IF(I118=0,0,1)+IF(I136=0,0,1)+IF(I155=0,0,1)+IF(I174=0,0,1)+IF(I192=0,0,1))</f>
        <v>131.72999999999999</v>
      </c>
      <c r="J193" s="34">
        <f>(J24+J43+J62+J81+J99+J118+J136+J155+J174+J192)/(IF(J24=0,0,1)+IF(J43=0,0,1)+IF(J62=0,0,1)+IF(J81=0,0,1)+IF(J99=0,0,1)+IF(J118=0,0,1)+IF(J136=0,0,1)+IF(J155=0,0,1)+IF(J174=0,0,1)+IF(J192=0,0,1))</f>
        <v>994.92000000000007</v>
      </c>
      <c r="K193" s="34"/>
      <c r="L193" s="34">
        <f>(L24+L43+L62+L81+L99+L118+L136+L155+L174+L192)/(IF(L24=0,0,1)+IF(L43=0,0,1)+IF(L62=0,0,1)+IF(L81=0,0,1)+IF(L99=0,0,1)+IF(L118=0,0,1)+IF(L136=0,0,1)+IF(L155=0,0,1)+IF(L174=0,0,1)+IF(L192=0,0,1))</f>
        <v>78.367999999999995</v>
      </c>
    </row>
  </sheetData>
  <mergeCells count="13">
    <mergeCell ref="C81:D81"/>
    <mergeCell ref="C24:D24"/>
    <mergeCell ref="C193:E193"/>
    <mergeCell ref="C118:D118"/>
    <mergeCell ref="C136:D136"/>
    <mergeCell ref="C155:D155"/>
    <mergeCell ref="C174:D174"/>
    <mergeCell ref="C100:D100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2024-12-23T07:45:42Z</cp:lastPrinted>
  <dcterms:created xsi:type="dcterms:W3CDTF">2022-05-16T14:23:56Z</dcterms:created>
  <dcterms:modified xsi:type="dcterms:W3CDTF">2025-01-20T08:44:44Z</dcterms:modified>
</cp:coreProperties>
</file>